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/>
  </bookViews>
  <sheets>
    <sheet name="Группы (прил к решению)" sheetId="1" r:id="rId1"/>
  </sheets>
  <externalReferences>
    <externalReference r:id="rId2"/>
  </externalReferences>
  <definedNames>
    <definedName name="_xlnm._FilterDatabase" localSheetId="0" hidden="1">'Группы (прил к решению)'!$A$7:$L$49</definedName>
    <definedName name="_xlnm.Print_Titles" localSheetId="0">'Группы (прил к решению)'!$A:$B,'Группы (прил к решению)'!$7:$7</definedName>
    <definedName name="_xlnm.Print_Area" localSheetId="0">'Группы (прил к решению)'!$A$1:$L$53</definedName>
  </definedNames>
  <calcPr calcId="145621"/>
</workbook>
</file>

<file path=xl/calcChain.xml><?xml version="1.0" encoding="utf-8"?>
<calcChain xmlns="http://schemas.openxmlformats.org/spreadsheetml/2006/main">
  <c r="I48" i="1" l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I9" i="1"/>
</calcChain>
</file>

<file path=xl/sharedStrings.xml><?xml version="1.0" encoding="utf-8"?>
<sst xmlns="http://schemas.openxmlformats.org/spreadsheetml/2006/main" count="101" uniqueCount="62">
  <si>
    <t>Ранжирование медицинских организаций и количество набранных ими баллов</t>
  </si>
  <si>
    <t>№ п/п</t>
  </si>
  <si>
    <t>Код МО</t>
  </si>
  <si>
    <t>Наименование МО</t>
  </si>
  <si>
    <t>Плановые значения</t>
  </si>
  <si>
    <t>Результаты оценки показателей за 12 месяцев (декабрь 2023 - ноябрь 2024 года)</t>
  </si>
  <si>
    <t>Всего выполнено показателей
(по блокам)</t>
  </si>
  <si>
    <t xml:space="preserve">Всего набрано баллов
</t>
  </si>
  <si>
    <t xml:space="preserve">Отнесение МО к группе 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</si>
  <si>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</t>
  </si>
  <si>
    <t>Максимально возможное количество баллов при оценке показателей деятельности медицинской организации</t>
  </si>
  <si>
    <t>абс.</t>
  </si>
  <si>
    <t>%</t>
  </si>
  <si>
    <t>Отнесение МО к группе (I, II, III)</t>
  </si>
  <si>
    <t>I группа (МО, выполнившие до 40% показателей)</t>
  </si>
  <si>
    <t>II группа (МО, выполнившие от 40 до 60% показателей)</t>
  </si>
  <si>
    <t>III группа (МО, выполнившие 60% и выше показателей)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</si>
  <si>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</si>
  <si>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+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</si>
  <si>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</si>
  <si>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</si>
  <si>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</si>
  <si>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</si>
  <si>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</si>
  <si>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</si>
  <si>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</si>
  <si>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</si>
  <si>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</si>
  <si>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</si>
  <si>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</si>
  <si>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</si>
  <si>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</si>
  <si>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</si>
  <si>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</si>
  <si>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</si>
  <si>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</si>
  <si>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</si>
  <si>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</si>
  <si>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</si>
  <si>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</si>
  <si>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</si>
  <si>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</si>
  <si>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</si>
  <si>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</si>
  <si>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</si>
  <si>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</si>
  <si>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</si>
  <si>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</si>
  <si>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</si>
  <si>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</si>
  <si>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</si>
  <si>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</si>
  <si>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</si>
  <si>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</si>
  <si>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</si>
  <si>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</si>
  <si>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</si>
  <si>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Итого</t>
  </si>
  <si>
    <t>* Для медицинских организаций, отнесенных к I группе, расчетный объем средств, направляемых на оплату медицинской помощи с учетом показателей результативности деятельности, равняется нулю</t>
  </si>
  <si>
    <t>Частное учреждение здравоохранения "Клиническая больница "РЖД-Медицина" г. Хабаровск</t>
  </si>
  <si>
    <t>Приложение №2
к протоколу Комиссии по разработке 
ТПОМС от 16.12.2024 №11</t>
  </si>
  <si>
    <t xml:space="preserve">**На основании письма министерства здравоохранения края от 09.12.2024 №1831 в связи со значительным снижением заболеваемости населения Хабаровского края новой коронавирусной инфекцией и отсутствием поставки в край вакцины для профилактики коронавирусной инфекции, исключены показатели "6. Выполнение плана вакцинации взрослых граждан против новой короновирусной инфекции (COVID-19) по эпидемиологическим показаниям за период." и  "25.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периода" из оценки достижения показателей результативности за 2024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</si>
</sst>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>
      <alignment horizontal="left"/>
    </xf>
  </cellStyleXfs>
  <cellXfs count="51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/>
    <xf numFmtId="0" fontId="5" fillId="0" borderId="1" xfId="0" applyFont="1" applyBorder="1" applyAlignment="1">
      <alignment wrapText="1"/>
    </xf>
    <xf numFmtId="0" fontId="4" fillId="0" borderId="1" xfId="0" applyFont="1" applyBorder="1"/>
    <xf numFmtId="166" fontId="3" fillId="0" borderId="1" xfId="0" applyNumberFormat="1" applyFont="1" applyBorder="1" applyAlignment="1"/>
    <xf numFmtId="0" fontId="3" fillId="0" borderId="0" xfId="0" applyFont="1" applyAlignment="1"/>
    <xf numFmtId="3" fontId="8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vertical="center"/>
    </xf>
    <xf numFmtId="166" fontId="8" fillId="0" borderId="1" xfId="1" applyNumberFormat="1" applyFont="1" applyBorder="1" applyAlignment="1">
      <alignment vertical="center"/>
    </xf>
    <xf numFmtId="166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6;&#1045;&#1047;&#1059;&#1051;&#1068;&#1058;&#1040;&#1058;&#1048;&#1042;&#1053;&#1054;&#1057;&#1058;&#1068;%20(16.06.2022)/2024/12%20&#1084;&#1077;&#1089;/!!!!%20&#1080;&#1079;&#1084;%20&#1087;.1%20&#1073;&#1077;&#1079;%206,22%20&#1080;%2021,25%20&#1091;%20&#1044;&#1086;&#1088;&#1086;&#1078;&#1082;&#1080;%20&#1056;&#1045;&#1047;&#1059;&#1051;&#1068;&#1058;&#1040;&#1058;&#1048;&#1042;&#1053;&#1054;&#1057;&#1058;&#1068;%20&#1076;&#1077;&#1082;22-&#1085;&#1086;&#1103;&#1073;23---&#1076;&#1077;&#1082;23-&#1085;&#1086;&#1103;&#1073;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оказателей"/>
      <sheetName val="БЛОК 1"/>
      <sheetName val="БЛОК 2"/>
      <sheetName val="БЛОК 3"/>
      <sheetName val="Группы"/>
      <sheetName val="Группы (сравн с пр пер)"/>
      <sheetName val="Группы (прил к решению)"/>
      <sheetName val="Группы (анализ)"/>
      <sheetName val="1"/>
      <sheetName val="2"/>
      <sheetName val="3 ноль"/>
      <sheetName val="4"/>
      <sheetName val="5"/>
      <sheetName val="6"/>
      <sheetName val="7"/>
      <sheetName val="8 "/>
      <sheetName val="9"/>
      <sheetName val="10"/>
      <sheetName val="11"/>
      <sheetName val="12"/>
      <sheetName val="13"/>
      <sheetName val="14"/>
      <sheetName val="15 (17)"/>
      <sheetName val="16 (18)"/>
      <sheetName val="17 (19)"/>
      <sheetName val="18 (20)"/>
      <sheetName val="19 (21)"/>
      <sheetName val="20 (22)"/>
      <sheetName val="21 (24)"/>
      <sheetName val="22 (25)"/>
      <sheetName val="23 (26) ноль"/>
      <sheetName val="24 (27) ноль"/>
      <sheetName val="25 (28)"/>
      <sheetName val="270017-270040"/>
      <sheetName val="270041-270069"/>
      <sheetName val="270087-270168"/>
      <sheetName val="270169-270171"/>
    </sheetNames>
    <sheetDataSet>
      <sheetData sheetId="0"/>
      <sheetData sheetId="1"/>
      <sheetData sheetId="2"/>
      <sheetData sheetId="3"/>
      <sheetData sheetId="4">
        <row r="6">
          <cell r="T6">
            <v>3</v>
          </cell>
        </row>
        <row r="7">
          <cell r="T7">
            <v>3</v>
          </cell>
        </row>
        <row r="8">
          <cell r="T8">
            <v>3</v>
          </cell>
        </row>
        <row r="9">
          <cell r="T9">
            <v>3</v>
          </cell>
        </row>
        <row r="10">
          <cell r="T10">
            <v>3</v>
          </cell>
        </row>
        <row r="11">
          <cell r="T11">
            <v>3</v>
          </cell>
        </row>
        <row r="12">
          <cell r="T12">
            <v>2</v>
          </cell>
        </row>
        <row r="13">
          <cell r="T13">
            <v>3</v>
          </cell>
        </row>
        <row r="14">
          <cell r="T14">
            <v>3</v>
          </cell>
        </row>
        <row r="15">
          <cell r="T15">
            <v>3</v>
          </cell>
        </row>
        <row r="16">
          <cell r="T16">
            <v>3</v>
          </cell>
        </row>
        <row r="17">
          <cell r="T17">
            <v>3</v>
          </cell>
        </row>
        <row r="18">
          <cell r="T18">
            <v>3</v>
          </cell>
        </row>
        <row r="19">
          <cell r="T19">
            <v>3</v>
          </cell>
        </row>
        <row r="20">
          <cell r="T20">
            <v>2</v>
          </cell>
        </row>
        <row r="21">
          <cell r="T21">
            <v>1</v>
          </cell>
        </row>
        <row r="22">
          <cell r="T22">
            <v>3</v>
          </cell>
        </row>
        <row r="23">
          <cell r="T23">
            <v>2</v>
          </cell>
        </row>
        <row r="24">
          <cell r="T24">
            <v>3</v>
          </cell>
        </row>
        <row r="25">
          <cell r="T25">
            <v>3</v>
          </cell>
        </row>
        <row r="26">
          <cell r="T26">
            <v>2</v>
          </cell>
        </row>
        <row r="27">
          <cell r="T27">
            <v>3</v>
          </cell>
        </row>
        <row r="28">
          <cell r="T28">
            <v>1</v>
          </cell>
        </row>
        <row r="29">
          <cell r="T29">
            <v>1</v>
          </cell>
        </row>
        <row r="30">
          <cell r="T30">
            <v>2</v>
          </cell>
        </row>
        <row r="31">
          <cell r="T31">
            <v>2</v>
          </cell>
        </row>
        <row r="32">
          <cell r="T32">
            <v>2</v>
          </cell>
        </row>
        <row r="33">
          <cell r="T33">
            <v>2</v>
          </cell>
        </row>
        <row r="34">
          <cell r="T34">
            <v>2</v>
          </cell>
        </row>
        <row r="35">
          <cell r="T35">
            <v>1</v>
          </cell>
        </row>
        <row r="36">
          <cell r="T36">
            <v>2</v>
          </cell>
        </row>
        <row r="37">
          <cell r="T37">
            <v>2</v>
          </cell>
        </row>
        <row r="38">
          <cell r="T38">
            <v>2</v>
          </cell>
        </row>
        <row r="39">
          <cell r="T39">
            <v>2</v>
          </cell>
        </row>
        <row r="40">
          <cell r="T40">
            <v>1</v>
          </cell>
        </row>
        <row r="41">
          <cell r="T41">
            <v>2</v>
          </cell>
        </row>
        <row r="42">
          <cell r="T42">
            <v>2</v>
          </cell>
        </row>
        <row r="43">
          <cell r="T43">
            <v>2</v>
          </cell>
        </row>
        <row r="44">
          <cell r="T44">
            <v>2</v>
          </cell>
        </row>
        <row r="45">
          <cell r="T45">
            <v>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zoomScale="85" zoomScaleNormal="85" zoomScaleSheetLayoutView="85" workbookViewId="0">
      <pane xSplit="3" ySplit="7" topLeftCell="D8" activePane="bottomRight" state="frozen"/>
      <selection pane="topRight" activeCell="D1" sqref="D1"/>
      <selection pane="bottomLeft" activeCell="A4" sqref="A4"/>
      <selection pane="bottomRight" activeCell="O53" sqref="O53"/>
    </sheetView>
  </sheetViews>
  <sheetFormatPr defaultColWidth="9.109375" defaultRowHeight="15.6" x14ac:dyDescent="0.3"/>
  <cols>
    <col min="1" max="1" width="5.109375" style="1" customWidth="1"/>
    <col min="2" max="2" width="8.33203125" style="2" customWidth="1"/>
    <col min="3" max="3" width="44.5546875" style="3" customWidth="1"/>
    <col min="4" max="4" width="18.33203125" style="4" customWidth="1"/>
    <col min="5" max="5" width="16.33203125" style="4" customWidth="1"/>
    <col min="6" max="6" width="9.109375" style="1" customWidth="1"/>
    <col min="7" max="7" width="11.5546875" style="1" customWidth="1"/>
    <col min="8" max="8" width="9.88671875" style="23" customWidth="1"/>
    <col min="9" max="9" width="11.44140625" style="1" hidden="1" customWidth="1"/>
    <col min="10" max="10" width="14.5546875" style="1" customWidth="1"/>
    <col min="11" max="11" width="14.6640625" style="1" customWidth="1"/>
    <col min="12" max="12" width="15.5546875" style="4" customWidth="1"/>
    <col min="13" max="13" width="10.33203125" style="1" customWidth="1"/>
    <col min="14" max="14" width="9.88671875" style="1" customWidth="1"/>
    <col min="15" max="15" width="10" style="1" customWidth="1"/>
    <col min="16" max="16" width="10.44140625" style="1" customWidth="1"/>
    <col min="17" max="17" width="8.88671875" style="1" customWidth="1"/>
    <col min="18" max="18" width="15.109375" style="1" customWidth="1"/>
    <col min="19" max="19" width="10.6640625" style="1" customWidth="1"/>
    <col min="20" max="21" width="9.88671875" style="1" customWidth="1"/>
    <col min="22" max="22" width="10" style="1" customWidth="1"/>
    <col min="23" max="23" width="10.33203125" style="1" customWidth="1"/>
    <col min="24" max="24" width="8.88671875" style="1" customWidth="1"/>
    <col min="25" max="25" width="13.5546875" style="1" customWidth="1"/>
    <col min="26" max="26" width="10.5546875" style="1" customWidth="1"/>
    <col min="27" max="27" width="10" style="1" customWidth="1"/>
    <col min="28" max="29" width="9.88671875" style="1" customWidth="1"/>
    <col min="30" max="30" width="10.6640625" style="1" customWidth="1"/>
    <col min="31" max="31" width="8.88671875" style="1" customWidth="1"/>
    <col min="32" max="32" width="14" style="1" customWidth="1"/>
    <col min="33" max="33" width="10.88671875" style="1" customWidth="1"/>
    <col min="34" max="34" width="10.109375" style="1" customWidth="1"/>
    <col min="35" max="35" width="10" style="1" customWidth="1"/>
    <col min="36" max="36" width="9.88671875" style="1" customWidth="1"/>
    <col min="37" max="37" width="11.109375" style="1" customWidth="1"/>
    <col min="38" max="38" width="8.88671875" style="1" customWidth="1"/>
    <col min="39" max="39" width="13.44140625" style="1" customWidth="1"/>
    <col min="40" max="41" width="9.88671875" style="1" customWidth="1"/>
    <col min="42" max="42" width="10.44140625" style="1" customWidth="1"/>
    <col min="43" max="43" width="10.88671875" style="1" customWidth="1"/>
    <col min="44" max="44" width="10" style="1" customWidth="1"/>
    <col min="45" max="45" width="13.5546875" style="1" customWidth="1"/>
    <col min="46" max="48" width="9.88671875" style="1" customWidth="1"/>
    <col min="49" max="49" width="10.33203125" style="1" customWidth="1"/>
    <col min="50" max="50" width="8.88671875" style="1" customWidth="1"/>
    <col min="51" max="51" width="14.109375" style="1" customWidth="1"/>
    <col min="52" max="52" width="10.33203125" style="1" customWidth="1"/>
    <col min="53" max="54" width="10" style="1" customWidth="1"/>
    <col min="55" max="55" width="11.33203125" style="1" customWidth="1"/>
    <col min="56" max="56" width="8.88671875" style="1" customWidth="1"/>
    <col min="57" max="57" width="14.44140625" style="1" customWidth="1"/>
    <col min="58" max="58" width="9.88671875" style="1" customWidth="1"/>
    <col min="59" max="59" width="10" style="1" customWidth="1"/>
    <col min="60" max="60" width="9.5546875" style="1" customWidth="1"/>
    <col min="61" max="61" width="10.33203125" style="1" customWidth="1"/>
    <col min="62" max="62" width="8.88671875" style="1" customWidth="1"/>
    <col min="63" max="63" width="15" style="1" customWidth="1"/>
    <col min="64" max="64" width="10.6640625" style="1" customWidth="1"/>
    <col min="65" max="65" width="9.88671875" style="1" customWidth="1"/>
    <col min="66" max="66" width="10" style="1" customWidth="1"/>
    <col min="67" max="67" width="10.33203125" style="1" customWidth="1"/>
    <col min="68" max="68" width="8.88671875" style="1" customWidth="1"/>
    <col min="69" max="69" width="13.88671875" style="1" customWidth="1"/>
    <col min="70" max="70" width="10" style="1" customWidth="1"/>
    <col min="71" max="71" width="9.88671875" style="1" customWidth="1"/>
    <col min="72" max="72" width="10" style="1" customWidth="1"/>
    <col min="73" max="73" width="11.109375" style="1" customWidth="1"/>
    <col min="74" max="16384" width="9.109375" style="1"/>
  </cols>
  <sheetData>
    <row r="1" spans="1:12" ht="52.95" customHeight="1" x14ac:dyDescent="0.3">
      <c r="G1" s="34" t="s">
        <v>60</v>
      </c>
      <c r="H1" s="34"/>
      <c r="I1" s="34"/>
      <c r="J1" s="34"/>
      <c r="K1" s="34"/>
      <c r="L1" s="34"/>
    </row>
    <row r="2" spans="1:12" x14ac:dyDescent="0.3">
      <c r="G2" s="6"/>
      <c r="H2" s="6"/>
      <c r="I2" s="6"/>
      <c r="J2" s="6"/>
      <c r="K2" s="6"/>
      <c r="L2" s="5"/>
    </row>
    <row r="3" spans="1:12" ht="15.75" customHeight="1" x14ac:dyDescent="0.3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5" spans="1:12" ht="34.950000000000003" customHeight="1" x14ac:dyDescent="0.3">
      <c r="A5" s="36" t="s">
        <v>1</v>
      </c>
      <c r="B5" s="37" t="s">
        <v>2</v>
      </c>
      <c r="C5" s="36" t="s">
        <v>3</v>
      </c>
      <c r="D5" s="38" t="s">
        <v>4</v>
      </c>
      <c r="E5" s="39"/>
      <c r="F5" s="42" t="s">
        <v>5</v>
      </c>
      <c r="G5" s="43"/>
      <c r="H5" s="43"/>
      <c r="I5" s="43"/>
      <c r="J5" s="43"/>
      <c r="K5" s="43"/>
      <c r="L5" s="44"/>
    </row>
    <row r="6" spans="1:12" ht="29.4" customHeight="1" x14ac:dyDescent="0.3">
      <c r="A6" s="36"/>
      <c r="B6" s="37"/>
      <c r="C6" s="36"/>
      <c r="D6" s="40"/>
      <c r="E6" s="41"/>
      <c r="F6" s="45" t="s">
        <v>6</v>
      </c>
      <c r="G6" s="45"/>
      <c r="H6" s="46" t="s">
        <v>7</v>
      </c>
      <c r="I6" s="7"/>
      <c r="J6" s="48" t="s">
        <v>8</v>
      </c>
      <c r="K6" s="49"/>
      <c r="L6" s="50"/>
    </row>
    <row r="7" spans="1:12" s="4" customFormat="1" ht="189.6" customHeight="1" x14ac:dyDescent="0.3">
      <c r="A7" s="36"/>
      <c r="B7" s="37"/>
      <c r="C7" s="36"/>
      <c r="D7" s="8" t="s">
        <v>9</v>
      </c>
      <c r="E7" s="8" t="s">
        <v>10</v>
      </c>
      <c r="F7" s="8" t="s">
        <v>11</v>
      </c>
      <c r="G7" s="8" t="s">
        <v>12</v>
      </c>
      <c r="H7" s="47"/>
      <c r="I7" s="9" t="s">
        <v>13</v>
      </c>
      <c r="J7" s="9" t="s">
        <v>14</v>
      </c>
      <c r="K7" s="9" t="s">
        <v>15</v>
      </c>
      <c r="L7" s="9" t="s">
        <v>16</v>
      </c>
    </row>
    <row r="8" spans="1:12" s="4" customFormat="1" x14ac:dyDescent="0.3">
      <c r="A8" s="8">
        <v>1</v>
      </c>
      <c r="B8" s="10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11">
        <v>8</v>
      </c>
      <c r="I8" s="9">
        <v>17</v>
      </c>
      <c r="J8" s="9">
        <v>9</v>
      </c>
      <c r="K8" s="9">
        <v>10</v>
      </c>
      <c r="L8" s="9">
        <v>11</v>
      </c>
    </row>
    <row r="9" spans="1:12" s="4" customFormat="1" ht="78" x14ac:dyDescent="0.35">
      <c r="A9" s="12">
        <v>1</v>
      </c>
      <c r="B9" s="13">
        <v>270017</v>
      </c>
      <c r="C9" s="14" t="s">
        <v>17</v>
      </c>
      <c r="D9" s="24">
        <v>13</v>
      </c>
      <c r="E9" s="24">
        <v>17</v>
      </c>
      <c r="F9" s="25">
        <v>8</v>
      </c>
      <c r="G9" s="26">
        <v>61.53846153846154</v>
      </c>
      <c r="H9" s="27">
        <v>9.5</v>
      </c>
      <c r="I9" s="28">
        <f>[1]Группы!T6</f>
        <v>3</v>
      </c>
      <c r="J9" s="29"/>
      <c r="K9" s="29"/>
      <c r="L9" s="29" t="s">
        <v>18</v>
      </c>
    </row>
    <row r="10" spans="1:12" s="4" customFormat="1" ht="78" x14ac:dyDescent="0.35">
      <c r="A10" s="12">
        <f>A9+1</f>
        <v>2</v>
      </c>
      <c r="B10" s="13">
        <v>270019</v>
      </c>
      <c r="C10" s="14" t="s">
        <v>19</v>
      </c>
      <c r="D10" s="24">
        <v>13</v>
      </c>
      <c r="E10" s="24">
        <v>17</v>
      </c>
      <c r="F10" s="25">
        <v>9</v>
      </c>
      <c r="G10" s="26">
        <v>69.230769230769226</v>
      </c>
      <c r="H10" s="27">
        <v>10.5</v>
      </c>
      <c r="I10" s="28">
        <f>[1]Группы!T7</f>
        <v>3</v>
      </c>
      <c r="J10" s="29"/>
      <c r="K10" s="29"/>
      <c r="L10" s="29" t="s">
        <v>18</v>
      </c>
    </row>
    <row r="11" spans="1:12" s="4" customFormat="1" ht="62.4" x14ac:dyDescent="0.35">
      <c r="A11" s="12">
        <f t="shared" ref="A11:A48" si="0">A10+1</f>
        <v>3</v>
      </c>
      <c r="B11" s="13">
        <v>270020</v>
      </c>
      <c r="C11" s="14" t="s">
        <v>20</v>
      </c>
      <c r="D11" s="24">
        <v>13</v>
      </c>
      <c r="E11" s="24">
        <v>17</v>
      </c>
      <c r="F11" s="25">
        <v>8</v>
      </c>
      <c r="G11" s="26">
        <v>61.53846153846154</v>
      </c>
      <c r="H11" s="27">
        <v>10.5</v>
      </c>
      <c r="I11" s="28">
        <f>[1]Группы!T8</f>
        <v>3</v>
      </c>
      <c r="J11" s="29"/>
      <c r="K11" s="29"/>
      <c r="L11" s="29" t="s">
        <v>18</v>
      </c>
    </row>
    <row r="12" spans="1:12" s="4" customFormat="1" ht="62.4" x14ac:dyDescent="0.35">
      <c r="A12" s="12">
        <f t="shared" si="0"/>
        <v>4</v>
      </c>
      <c r="B12" s="13">
        <v>270021</v>
      </c>
      <c r="C12" s="14" t="s">
        <v>21</v>
      </c>
      <c r="D12" s="24">
        <v>17</v>
      </c>
      <c r="E12" s="24">
        <v>22</v>
      </c>
      <c r="F12" s="25">
        <v>12</v>
      </c>
      <c r="G12" s="26">
        <v>70.588235294117652</v>
      </c>
      <c r="H12" s="27">
        <v>13</v>
      </c>
      <c r="I12" s="28">
        <f>[1]Группы!T9</f>
        <v>3</v>
      </c>
      <c r="J12" s="29"/>
      <c r="K12" s="29"/>
      <c r="L12" s="29" t="s">
        <v>18</v>
      </c>
    </row>
    <row r="13" spans="1:12" s="4" customFormat="1" ht="78" x14ac:dyDescent="0.35">
      <c r="A13" s="12">
        <f t="shared" si="0"/>
        <v>5</v>
      </c>
      <c r="B13" s="13">
        <v>270022</v>
      </c>
      <c r="C13" s="14" t="s">
        <v>22</v>
      </c>
      <c r="D13" s="24">
        <v>23</v>
      </c>
      <c r="E13" s="24">
        <v>29</v>
      </c>
      <c r="F13" s="25">
        <v>18</v>
      </c>
      <c r="G13" s="26">
        <v>78.260869565217391</v>
      </c>
      <c r="H13" s="27">
        <v>20</v>
      </c>
      <c r="I13" s="30">
        <f>[1]Группы!T10</f>
        <v>3</v>
      </c>
      <c r="J13" s="29"/>
      <c r="K13" s="29"/>
      <c r="L13" s="29" t="s">
        <v>18</v>
      </c>
    </row>
    <row r="14" spans="1:12" s="4" customFormat="1" ht="62.4" x14ac:dyDescent="0.35">
      <c r="A14" s="12">
        <f t="shared" si="0"/>
        <v>6</v>
      </c>
      <c r="B14" s="13">
        <v>270024</v>
      </c>
      <c r="C14" s="14" t="s">
        <v>23</v>
      </c>
      <c r="D14" s="24">
        <v>17</v>
      </c>
      <c r="E14" s="24">
        <v>22</v>
      </c>
      <c r="F14" s="25">
        <v>12</v>
      </c>
      <c r="G14" s="26">
        <v>70.588235294117652</v>
      </c>
      <c r="H14" s="27">
        <v>14.5</v>
      </c>
      <c r="I14" s="30">
        <f>[1]Группы!T11</f>
        <v>3</v>
      </c>
      <c r="J14" s="29"/>
      <c r="K14" s="29"/>
      <c r="L14" s="29" t="s">
        <v>18</v>
      </c>
    </row>
    <row r="15" spans="1:12" s="4" customFormat="1" ht="62.4" x14ac:dyDescent="0.35">
      <c r="A15" s="12">
        <f t="shared" si="0"/>
        <v>7</v>
      </c>
      <c r="B15" s="13">
        <v>270025</v>
      </c>
      <c r="C15" s="14" t="s">
        <v>24</v>
      </c>
      <c r="D15" s="24">
        <v>23</v>
      </c>
      <c r="E15" s="24">
        <v>29</v>
      </c>
      <c r="F15" s="25">
        <v>10</v>
      </c>
      <c r="G15" s="26">
        <v>43.478260869565219</v>
      </c>
      <c r="H15" s="27">
        <v>13.5</v>
      </c>
      <c r="I15" s="30">
        <f>[1]Группы!T12</f>
        <v>2</v>
      </c>
      <c r="J15" s="29"/>
      <c r="K15" s="29" t="s">
        <v>18</v>
      </c>
      <c r="L15" s="31"/>
    </row>
    <row r="16" spans="1:12" s="4" customFormat="1" ht="62.4" x14ac:dyDescent="0.35">
      <c r="A16" s="12">
        <f t="shared" si="0"/>
        <v>8</v>
      </c>
      <c r="B16" s="13">
        <v>270026</v>
      </c>
      <c r="C16" s="14" t="s">
        <v>25</v>
      </c>
      <c r="D16" s="24">
        <v>13</v>
      </c>
      <c r="E16" s="24">
        <v>17</v>
      </c>
      <c r="F16" s="25">
        <v>8</v>
      </c>
      <c r="G16" s="26">
        <v>61.53846153846154</v>
      </c>
      <c r="H16" s="27">
        <v>12</v>
      </c>
      <c r="I16" s="28">
        <f>[1]Группы!T13</f>
        <v>3</v>
      </c>
      <c r="J16" s="29"/>
      <c r="K16" s="29"/>
      <c r="L16" s="29" t="s">
        <v>18</v>
      </c>
    </row>
    <row r="17" spans="1:12" s="4" customFormat="1" ht="63" x14ac:dyDescent="0.35">
      <c r="A17" s="12">
        <f t="shared" si="0"/>
        <v>9</v>
      </c>
      <c r="B17" s="15">
        <v>270035</v>
      </c>
      <c r="C17" s="16" t="s">
        <v>26</v>
      </c>
      <c r="D17" s="24">
        <v>6</v>
      </c>
      <c r="E17" s="24">
        <v>7</v>
      </c>
      <c r="F17" s="25">
        <v>5</v>
      </c>
      <c r="G17" s="26">
        <v>83.333333333333343</v>
      </c>
      <c r="H17" s="27">
        <v>4.5</v>
      </c>
      <c r="I17" s="28">
        <f>[1]Группы!T14</f>
        <v>3</v>
      </c>
      <c r="J17" s="29"/>
      <c r="K17" s="29"/>
      <c r="L17" s="29" t="s">
        <v>18</v>
      </c>
    </row>
    <row r="18" spans="1:12" s="4" customFormat="1" ht="78.599999999999994" x14ac:dyDescent="0.35">
      <c r="A18" s="12">
        <f t="shared" si="0"/>
        <v>10</v>
      </c>
      <c r="B18" s="15">
        <v>270036</v>
      </c>
      <c r="C18" s="16" t="s">
        <v>27</v>
      </c>
      <c r="D18" s="24">
        <v>6</v>
      </c>
      <c r="E18" s="24">
        <v>7</v>
      </c>
      <c r="F18" s="25">
        <v>5</v>
      </c>
      <c r="G18" s="26">
        <v>83.333333333333343</v>
      </c>
      <c r="H18" s="27">
        <v>6</v>
      </c>
      <c r="I18" s="30">
        <f>[1]Группы!T15</f>
        <v>3</v>
      </c>
      <c r="J18" s="29"/>
      <c r="K18" s="29"/>
      <c r="L18" s="29" t="s">
        <v>18</v>
      </c>
    </row>
    <row r="19" spans="1:12" s="4" customFormat="1" ht="78.599999999999994" x14ac:dyDescent="0.35">
      <c r="A19" s="12">
        <f t="shared" si="0"/>
        <v>11</v>
      </c>
      <c r="B19" s="15">
        <v>270037</v>
      </c>
      <c r="C19" s="16" t="s">
        <v>28</v>
      </c>
      <c r="D19" s="24">
        <v>6</v>
      </c>
      <c r="E19" s="24">
        <v>7</v>
      </c>
      <c r="F19" s="25">
        <v>6</v>
      </c>
      <c r="G19" s="26">
        <v>100</v>
      </c>
      <c r="H19" s="27">
        <v>5</v>
      </c>
      <c r="I19" s="30">
        <f>[1]Группы!T16</f>
        <v>3</v>
      </c>
      <c r="J19" s="29"/>
      <c r="K19" s="29"/>
      <c r="L19" s="29" t="s">
        <v>18</v>
      </c>
    </row>
    <row r="20" spans="1:12" s="4" customFormat="1" ht="78.599999999999994" x14ac:dyDescent="0.35">
      <c r="A20" s="12">
        <f t="shared" si="0"/>
        <v>12</v>
      </c>
      <c r="B20" s="15">
        <v>270038</v>
      </c>
      <c r="C20" s="16" t="s">
        <v>29</v>
      </c>
      <c r="D20" s="24">
        <v>6</v>
      </c>
      <c r="E20" s="24">
        <v>7</v>
      </c>
      <c r="F20" s="25">
        <v>4</v>
      </c>
      <c r="G20" s="26">
        <v>66.666666666666657</v>
      </c>
      <c r="H20" s="27">
        <v>3</v>
      </c>
      <c r="I20" s="30">
        <f>[1]Группы!T17</f>
        <v>3</v>
      </c>
      <c r="J20" s="29"/>
      <c r="K20" s="29"/>
      <c r="L20" s="29" t="s">
        <v>18</v>
      </c>
    </row>
    <row r="21" spans="1:12" s="4" customFormat="1" ht="78.599999999999994" x14ac:dyDescent="0.35">
      <c r="A21" s="12">
        <f t="shared" si="0"/>
        <v>13</v>
      </c>
      <c r="B21" s="15">
        <v>270040</v>
      </c>
      <c r="C21" s="16" t="s">
        <v>30</v>
      </c>
      <c r="D21" s="24">
        <v>6</v>
      </c>
      <c r="E21" s="24">
        <v>7</v>
      </c>
      <c r="F21" s="25">
        <v>6</v>
      </c>
      <c r="G21" s="26">
        <v>100</v>
      </c>
      <c r="H21" s="27">
        <v>6.5</v>
      </c>
      <c r="I21" s="30">
        <f>[1]Группы!T18</f>
        <v>3</v>
      </c>
      <c r="J21" s="29"/>
      <c r="K21" s="29"/>
      <c r="L21" s="29" t="s">
        <v>18</v>
      </c>
    </row>
    <row r="22" spans="1:12" s="4" customFormat="1" ht="78.599999999999994" x14ac:dyDescent="0.35">
      <c r="A22" s="12">
        <f t="shared" si="0"/>
        <v>14</v>
      </c>
      <c r="B22" s="15">
        <v>270041</v>
      </c>
      <c r="C22" s="16" t="s">
        <v>31</v>
      </c>
      <c r="D22" s="24">
        <v>6</v>
      </c>
      <c r="E22" s="24">
        <v>7</v>
      </c>
      <c r="F22" s="25">
        <v>6</v>
      </c>
      <c r="G22" s="26">
        <v>100</v>
      </c>
      <c r="H22" s="27">
        <v>5.5</v>
      </c>
      <c r="I22" s="30">
        <f>[1]Группы!T19</f>
        <v>3</v>
      </c>
      <c r="J22" s="29"/>
      <c r="K22" s="29"/>
      <c r="L22" s="29" t="s">
        <v>18</v>
      </c>
    </row>
    <row r="23" spans="1:12" s="4" customFormat="1" ht="46.8" x14ac:dyDescent="0.35">
      <c r="A23" s="12">
        <f t="shared" si="0"/>
        <v>15</v>
      </c>
      <c r="B23" s="13">
        <v>270042</v>
      </c>
      <c r="C23" s="14" t="s">
        <v>59</v>
      </c>
      <c r="D23" s="24">
        <v>21</v>
      </c>
      <c r="E23" s="24">
        <v>26</v>
      </c>
      <c r="F23" s="25">
        <v>10</v>
      </c>
      <c r="G23" s="26">
        <v>47.619047619047613</v>
      </c>
      <c r="H23" s="27">
        <v>13</v>
      </c>
      <c r="I23" s="30">
        <f>[1]Группы!T20</f>
        <v>2</v>
      </c>
      <c r="J23" s="29"/>
      <c r="K23" s="29" t="s">
        <v>18</v>
      </c>
      <c r="L23" s="31"/>
    </row>
    <row r="24" spans="1:12" s="4" customFormat="1" ht="93.6" x14ac:dyDescent="0.35">
      <c r="A24" s="12">
        <f t="shared" si="0"/>
        <v>16</v>
      </c>
      <c r="B24" s="13">
        <v>270043</v>
      </c>
      <c r="C24" s="14" t="s">
        <v>32</v>
      </c>
      <c r="D24" s="24">
        <v>19</v>
      </c>
      <c r="E24" s="24">
        <v>24</v>
      </c>
      <c r="F24" s="25">
        <v>7</v>
      </c>
      <c r="G24" s="26">
        <v>36.84210526315789</v>
      </c>
      <c r="H24" s="27">
        <v>9</v>
      </c>
      <c r="I24" s="30">
        <f>[1]Группы!T21</f>
        <v>1</v>
      </c>
      <c r="J24" s="29" t="s">
        <v>18</v>
      </c>
      <c r="K24" s="29"/>
      <c r="L24" s="31"/>
    </row>
    <row r="25" spans="1:12" s="4" customFormat="1" ht="62.4" x14ac:dyDescent="0.35">
      <c r="A25" s="12">
        <f t="shared" si="0"/>
        <v>17</v>
      </c>
      <c r="B25" s="17">
        <v>270047</v>
      </c>
      <c r="C25" s="18" t="s">
        <v>33</v>
      </c>
      <c r="D25" s="24">
        <v>13</v>
      </c>
      <c r="E25" s="24">
        <v>17</v>
      </c>
      <c r="F25" s="25">
        <v>10</v>
      </c>
      <c r="G25" s="26">
        <v>76.923076923076934</v>
      </c>
      <c r="H25" s="27">
        <v>12.5</v>
      </c>
      <c r="I25" s="28">
        <f>[1]Группы!T22</f>
        <v>3</v>
      </c>
      <c r="J25" s="29"/>
      <c r="K25" s="29"/>
      <c r="L25" s="29" t="s">
        <v>18</v>
      </c>
    </row>
    <row r="26" spans="1:12" s="4" customFormat="1" ht="78" x14ac:dyDescent="0.35">
      <c r="A26" s="12">
        <f t="shared" si="0"/>
        <v>18</v>
      </c>
      <c r="B26" s="13">
        <v>270050</v>
      </c>
      <c r="C26" s="14" t="s">
        <v>34</v>
      </c>
      <c r="D26" s="24">
        <v>23</v>
      </c>
      <c r="E26" s="24">
        <v>24</v>
      </c>
      <c r="F26" s="25">
        <v>10</v>
      </c>
      <c r="G26" s="26">
        <v>43.478260869565219</v>
      </c>
      <c r="H26" s="27">
        <v>12.5</v>
      </c>
      <c r="I26" s="28">
        <f>[1]Группы!T23</f>
        <v>2</v>
      </c>
      <c r="J26" s="29"/>
      <c r="K26" s="29" t="s">
        <v>18</v>
      </c>
      <c r="L26" s="29"/>
    </row>
    <row r="27" spans="1:12" s="4" customFormat="1" ht="78" x14ac:dyDescent="0.35">
      <c r="A27" s="12">
        <f t="shared" si="0"/>
        <v>19</v>
      </c>
      <c r="B27" s="13">
        <v>270052</v>
      </c>
      <c r="C27" s="14" t="s">
        <v>35</v>
      </c>
      <c r="D27" s="24">
        <v>13</v>
      </c>
      <c r="E27" s="24">
        <v>17</v>
      </c>
      <c r="F27" s="25">
        <v>11</v>
      </c>
      <c r="G27" s="26">
        <v>84.615384615384613</v>
      </c>
      <c r="H27" s="27">
        <v>13</v>
      </c>
      <c r="I27" s="28">
        <f>[1]Группы!T24</f>
        <v>3</v>
      </c>
      <c r="J27" s="29"/>
      <c r="K27" s="29"/>
      <c r="L27" s="29" t="s">
        <v>18</v>
      </c>
    </row>
    <row r="28" spans="1:12" s="4" customFormat="1" ht="62.4" x14ac:dyDescent="0.35">
      <c r="A28" s="12">
        <f t="shared" si="0"/>
        <v>20</v>
      </c>
      <c r="B28" s="13">
        <v>270053</v>
      </c>
      <c r="C28" s="14" t="s">
        <v>36</v>
      </c>
      <c r="D28" s="24">
        <v>13</v>
      </c>
      <c r="E28" s="24">
        <v>17</v>
      </c>
      <c r="F28" s="25">
        <v>8</v>
      </c>
      <c r="G28" s="26">
        <v>61.53846153846154</v>
      </c>
      <c r="H28" s="27">
        <v>9.5</v>
      </c>
      <c r="I28" s="28">
        <f>[1]Группы!T25</f>
        <v>3</v>
      </c>
      <c r="J28" s="29"/>
      <c r="K28" s="29"/>
      <c r="L28" s="29" t="s">
        <v>18</v>
      </c>
    </row>
    <row r="29" spans="1:12" s="4" customFormat="1" ht="62.4" x14ac:dyDescent="0.35">
      <c r="A29" s="12">
        <f t="shared" si="0"/>
        <v>21</v>
      </c>
      <c r="B29" s="15">
        <v>270056</v>
      </c>
      <c r="C29" s="14" t="s">
        <v>37</v>
      </c>
      <c r="D29" s="24">
        <v>6</v>
      </c>
      <c r="E29" s="24">
        <v>7</v>
      </c>
      <c r="F29" s="25">
        <v>3</v>
      </c>
      <c r="G29" s="26">
        <v>50</v>
      </c>
      <c r="H29" s="27">
        <v>2.5</v>
      </c>
      <c r="I29" s="30">
        <f>[1]Группы!T26</f>
        <v>2</v>
      </c>
      <c r="J29" s="29"/>
      <c r="K29" s="29" t="s">
        <v>18</v>
      </c>
      <c r="L29" s="31"/>
    </row>
    <row r="30" spans="1:12" s="4" customFormat="1" ht="62.4" x14ac:dyDescent="0.35">
      <c r="A30" s="12">
        <f t="shared" si="0"/>
        <v>22</v>
      </c>
      <c r="B30" s="13">
        <v>270060</v>
      </c>
      <c r="C30" s="14" t="s">
        <v>38</v>
      </c>
      <c r="D30" s="24">
        <v>19</v>
      </c>
      <c r="E30" s="24">
        <v>24</v>
      </c>
      <c r="F30" s="25">
        <v>12</v>
      </c>
      <c r="G30" s="26">
        <v>63.157894736842103</v>
      </c>
      <c r="H30" s="27">
        <v>13.5</v>
      </c>
      <c r="I30" s="30">
        <f>[1]Группы!T27</f>
        <v>3</v>
      </c>
      <c r="J30" s="29"/>
      <c r="K30" s="29"/>
      <c r="L30" s="29" t="s">
        <v>18</v>
      </c>
    </row>
    <row r="31" spans="1:12" s="4" customFormat="1" ht="78" x14ac:dyDescent="0.35">
      <c r="A31" s="12">
        <f t="shared" si="0"/>
        <v>23</v>
      </c>
      <c r="B31" s="13">
        <v>270065</v>
      </c>
      <c r="C31" s="14" t="s">
        <v>39</v>
      </c>
      <c r="D31" s="24">
        <v>23</v>
      </c>
      <c r="E31" s="24">
        <v>29</v>
      </c>
      <c r="F31" s="25">
        <v>5</v>
      </c>
      <c r="G31" s="26">
        <v>21.739130434782609</v>
      </c>
      <c r="H31" s="27">
        <v>6</v>
      </c>
      <c r="I31" s="30">
        <f>[1]Группы!T28</f>
        <v>1</v>
      </c>
      <c r="J31" s="29" t="s">
        <v>18</v>
      </c>
      <c r="K31" s="29"/>
      <c r="L31" s="31"/>
    </row>
    <row r="32" spans="1:12" s="4" customFormat="1" ht="78" x14ac:dyDescent="0.35">
      <c r="A32" s="12">
        <f t="shared" si="0"/>
        <v>24</v>
      </c>
      <c r="B32" s="13">
        <v>270068</v>
      </c>
      <c r="C32" s="14" t="s">
        <v>40</v>
      </c>
      <c r="D32" s="24">
        <v>23</v>
      </c>
      <c r="E32" s="24">
        <v>29</v>
      </c>
      <c r="F32" s="25">
        <v>8</v>
      </c>
      <c r="G32" s="26">
        <v>34.782608695652172</v>
      </c>
      <c r="H32" s="27">
        <v>10.5</v>
      </c>
      <c r="I32" s="30">
        <f>[1]Группы!T29</f>
        <v>1</v>
      </c>
      <c r="J32" s="29" t="s">
        <v>18</v>
      </c>
      <c r="K32" s="29"/>
      <c r="L32" s="31"/>
    </row>
    <row r="33" spans="1:12" s="4" customFormat="1" ht="93.6" x14ac:dyDescent="0.35">
      <c r="A33" s="12">
        <f t="shared" si="0"/>
        <v>25</v>
      </c>
      <c r="B33" s="13">
        <v>270069</v>
      </c>
      <c r="C33" s="14" t="s">
        <v>41</v>
      </c>
      <c r="D33" s="24">
        <v>13</v>
      </c>
      <c r="E33" s="24">
        <v>17</v>
      </c>
      <c r="F33" s="25">
        <v>7</v>
      </c>
      <c r="G33" s="26">
        <v>53.846153846153847</v>
      </c>
      <c r="H33" s="27">
        <v>9.5</v>
      </c>
      <c r="I33" s="30">
        <f>[1]Группы!T30</f>
        <v>2</v>
      </c>
      <c r="J33" s="29"/>
      <c r="K33" s="29" t="s">
        <v>18</v>
      </c>
      <c r="L33" s="31"/>
    </row>
    <row r="34" spans="1:12" s="4" customFormat="1" ht="78" x14ac:dyDescent="0.35">
      <c r="A34" s="12">
        <f t="shared" si="0"/>
        <v>26</v>
      </c>
      <c r="B34" s="13">
        <v>270087</v>
      </c>
      <c r="C34" s="14" t="s">
        <v>42</v>
      </c>
      <c r="D34" s="24">
        <v>23</v>
      </c>
      <c r="E34" s="24">
        <v>29</v>
      </c>
      <c r="F34" s="25">
        <v>12</v>
      </c>
      <c r="G34" s="26">
        <v>52.173913043478258</v>
      </c>
      <c r="H34" s="27">
        <v>12.5</v>
      </c>
      <c r="I34" s="28">
        <f>[1]Группы!T31</f>
        <v>2</v>
      </c>
      <c r="J34" s="29"/>
      <c r="K34" s="29" t="s">
        <v>18</v>
      </c>
      <c r="L34" s="31"/>
    </row>
    <row r="35" spans="1:12" s="4" customFormat="1" ht="78" x14ac:dyDescent="0.35">
      <c r="A35" s="12">
        <f t="shared" si="0"/>
        <v>27</v>
      </c>
      <c r="B35" s="13">
        <v>270088</v>
      </c>
      <c r="C35" s="14" t="s">
        <v>43</v>
      </c>
      <c r="D35" s="24">
        <v>23</v>
      </c>
      <c r="E35" s="24">
        <v>29</v>
      </c>
      <c r="F35" s="25">
        <v>11</v>
      </c>
      <c r="G35" s="26">
        <v>47.826086956521742</v>
      </c>
      <c r="H35" s="27">
        <v>14</v>
      </c>
      <c r="I35" s="30">
        <f>[1]Группы!T32</f>
        <v>2</v>
      </c>
      <c r="J35" s="29"/>
      <c r="K35" s="29" t="s">
        <v>18</v>
      </c>
      <c r="L35" s="31"/>
    </row>
    <row r="36" spans="1:12" s="4" customFormat="1" ht="78" x14ac:dyDescent="0.35">
      <c r="A36" s="12">
        <f t="shared" si="0"/>
        <v>28</v>
      </c>
      <c r="B36" s="13">
        <v>270089</v>
      </c>
      <c r="C36" s="14" t="s">
        <v>44</v>
      </c>
      <c r="D36" s="24">
        <v>23</v>
      </c>
      <c r="E36" s="24">
        <v>29</v>
      </c>
      <c r="F36" s="25">
        <v>11</v>
      </c>
      <c r="G36" s="26">
        <v>47.826086956521742</v>
      </c>
      <c r="H36" s="27">
        <v>14</v>
      </c>
      <c r="I36" s="30">
        <f>[1]Группы!T33</f>
        <v>2</v>
      </c>
      <c r="J36" s="29"/>
      <c r="K36" s="29" t="s">
        <v>18</v>
      </c>
      <c r="L36" s="31"/>
    </row>
    <row r="37" spans="1:12" s="4" customFormat="1" ht="78" x14ac:dyDescent="0.35">
      <c r="A37" s="12">
        <f t="shared" si="0"/>
        <v>29</v>
      </c>
      <c r="B37" s="13">
        <v>270091</v>
      </c>
      <c r="C37" s="14" t="s">
        <v>45</v>
      </c>
      <c r="D37" s="24">
        <v>23</v>
      </c>
      <c r="E37" s="24">
        <v>29</v>
      </c>
      <c r="F37" s="25">
        <v>12</v>
      </c>
      <c r="G37" s="26">
        <v>52.173913043478258</v>
      </c>
      <c r="H37" s="27">
        <v>15</v>
      </c>
      <c r="I37" s="30">
        <f>[1]Группы!T34</f>
        <v>2</v>
      </c>
      <c r="J37" s="29"/>
      <c r="K37" s="29" t="s">
        <v>18</v>
      </c>
      <c r="L37" s="31"/>
    </row>
    <row r="38" spans="1:12" s="4" customFormat="1" ht="78" x14ac:dyDescent="0.35">
      <c r="A38" s="12">
        <f t="shared" si="0"/>
        <v>30</v>
      </c>
      <c r="B38" s="13">
        <v>270095</v>
      </c>
      <c r="C38" s="14" t="s">
        <v>46</v>
      </c>
      <c r="D38" s="24">
        <v>23</v>
      </c>
      <c r="E38" s="24">
        <v>29</v>
      </c>
      <c r="F38" s="25">
        <v>5</v>
      </c>
      <c r="G38" s="26">
        <v>21.739130434782609</v>
      </c>
      <c r="H38" s="27">
        <v>7</v>
      </c>
      <c r="I38" s="30">
        <f>[1]Группы!T35</f>
        <v>1</v>
      </c>
      <c r="J38" s="29" t="s">
        <v>18</v>
      </c>
      <c r="K38" s="29"/>
      <c r="L38" s="31"/>
    </row>
    <row r="39" spans="1:12" s="4" customFormat="1" ht="78" x14ac:dyDescent="0.35">
      <c r="A39" s="12">
        <f t="shared" si="0"/>
        <v>31</v>
      </c>
      <c r="B39" s="13">
        <v>270098</v>
      </c>
      <c r="C39" s="14" t="s">
        <v>47</v>
      </c>
      <c r="D39" s="24">
        <v>23</v>
      </c>
      <c r="E39" s="24">
        <v>29</v>
      </c>
      <c r="F39" s="25">
        <v>13</v>
      </c>
      <c r="G39" s="26">
        <v>56.521739130434781</v>
      </c>
      <c r="H39" s="27">
        <v>16.5</v>
      </c>
      <c r="I39" s="30">
        <f>[1]Группы!T36</f>
        <v>2</v>
      </c>
      <c r="J39" s="29"/>
      <c r="K39" s="29" t="s">
        <v>18</v>
      </c>
      <c r="L39" s="31"/>
    </row>
    <row r="40" spans="1:12" s="4" customFormat="1" ht="93.6" x14ac:dyDescent="0.35">
      <c r="A40" s="12">
        <f t="shared" si="0"/>
        <v>32</v>
      </c>
      <c r="B40" s="13">
        <v>270108</v>
      </c>
      <c r="C40" s="14" t="s">
        <v>48</v>
      </c>
      <c r="D40" s="24">
        <v>13</v>
      </c>
      <c r="E40" s="24">
        <v>17</v>
      </c>
      <c r="F40" s="25">
        <v>7</v>
      </c>
      <c r="G40" s="26">
        <v>53.846153846153847</v>
      </c>
      <c r="H40" s="27">
        <v>7.5</v>
      </c>
      <c r="I40" s="30">
        <f>[1]Группы!T37</f>
        <v>2</v>
      </c>
      <c r="J40" s="29"/>
      <c r="K40" s="29" t="s">
        <v>18</v>
      </c>
      <c r="L40" s="31"/>
    </row>
    <row r="41" spans="1:12" s="4" customFormat="1" ht="62.4" x14ac:dyDescent="0.35">
      <c r="A41" s="12">
        <f>A40+1</f>
        <v>33</v>
      </c>
      <c r="B41" s="13">
        <v>270134</v>
      </c>
      <c r="C41" s="14" t="s">
        <v>49</v>
      </c>
      <c r="D41" s="24">
        <v>23</v>
      </c>
      <c r="E41" s="24">
        <v>29</v>
      </c>
      <c r="F41" s="25">
        <v>10</v>
      </c>
      <c r="G41" s="26">
        <v>43.478260869565219</v>
      </c>
      <c r="H41" s="27">
        <v>12</v>
      </c>
      <c r="I41" s="30">
        <f>[1]Группы!T38</f>
        <v>2</v>
      </c>
      <c r="J41" s="29"/>
      <c r="K41" s="29" t="s">
        <v>18</v>
      </c>
      <c r="L41" s="31"/>
    </row>
    <row r="42" spans="1:12" s="4" customFormat="1" ht="78" x14ac:dyDescent="0.35">
      <c r="A42" s="12">
        <f t="shared" si="0"/>
        <v>34</v>
      </c>
      <c r="B42" s="13">
        <v>270146</v>
      </c>
      <c r="C42" s="14" t="s">
        <v>50</v>
      </c>
      <c r="D42" s="24">
        <v>23</v>
      </c>
      <c r="E42" s="24">
        <v>29</v>
      </c>
      <c r="F42" s="25">
        <v>11</v>
      </c>
      <c r="G42" s="26">
        <v>47.826086956521742</v>
      </c>
      <c r="H42" s="27">
        <v>13.5</v>
      </c>
      <c r="I42" s="30">
        <f>[1]Группы!T39</f>
        <v>2</v>
      </c>
      <c r="J42" s="29"/>
      <c r="K42" s="29" t="s">
        <v>18</v>
      </c>
      <c r="L42" s="31"/>
    </row>
    <row r="43" spans="1:12" s="4" customFormat="1" ht="78" x14ac:dyDescent="0.35">
      <c r="A43" s="12">
        <f t="shared" si="0"/>
        <v>35</v>
      </c>
      <c r="B43" s="13">
        <v>270155</v>
      </c>
      <c r="C43" s="14" t="s">
        <v>51</v>
      </c>
      <c r="D43" s="24">
        <v>23</v>
      </c>
      <c r="E43" s="24">
        <v>29</v>
      </c>
      <c r="F43" s="25">
        <v>8</v>
      </c>
      <c r="G43" s="26">
        <v>34.782608695652172</v>
      </c>
      <c r="H43" s="27">
        <v>10</v>
      </c>
      <c r="I43" s="30">
        <f>[1]Группы!T40</f>
        <v>1</v>
      </c>
      <c r="J43" s="29" t="s">
        <v>18</v>
      </c>
      <c r="K43" s="29"/>
      <c r="L43" s="31"/>
    </row>
    <row r="44" spans="1:12" ht="78" x14ac:dyDescent="0.35">
      <c r="A44" s="12">
        <f t="shared" si="0"/>
        <v>36</v>
      </c>
      <c r="B44" s="13">
        <v>270156</v>
      </c>
      <c r="C44" s="14" t="s">
        <v>52</v>
      </c>
      <c r="D44" s="24">
        <v>23</v>
      </c>
      <c r="E44" s="24">
        <v>29</v>
      </c>
      <c r="F44" s="25">
        <v>10</v>
      </c>
      <c r="G44" s="26">
        <v>43.478260869565219</v>
      </c>
      <c r="H44" s="27">
        <v>11.5</v>
      </c>
      <c r="I44" s="30">
        <f>[1]Группы!T41</f>
        <v>2</v>
      </c>
      <c r="J44" s="29"/>
      <c r="K44" s="29" t="s">
        <v>18</v>
      </c>
      <c r="L44" s="31"/>
    </row>
    <row r="45" spans="1:12" ht="62.4" x14ac:dyDescent="0.35">
      <c r="A45" s="12">
        <f t="shared" si="0"/>
        <v>37</v>
      </c>
      <c r="B45" s="13">
        <v>270168</v>
      </c>
      <c r="C45" s="14" t="s">
        <v>53</v>
      </c>
      <c r="D45" s="24">
        <v>23</v>
      </c>
      <c r="E45" s="24">
        <v>29</v>
      </c>
      <c r="F45" s="25">
        <v>10</v>
      </c>
      <c r="G45" s="26">
        <v>43.478260869565219</v>
      </c>
      <c r="H45" s="27">
        <v>13.5</v>
      </c>
      <c r="I45" s="30">
        <f>[1]Группы!T42</f>
        <v>2</v>
      </c>
      <c r="J45" s="29"/>
      <c r="K45" s="29" t="s">
        <v>18</v>
      </c>
      <c r="L45" s="31"/>
    </row>
    <row r="46" spans="1:12" ht="62.4" x14ac:dyDescent="0.35">
      <c r="A46" s="12">
        <f t="shared" si="0"/>
        <v>38</v>
      </c>
      <c r="B46" s="13">
        <v>270169</v>
      </c>
      <c r="C46" s="14" t="s">
        <v>54</v>
      </c>
      <c r="D46" s="24">
        <v>23</v>
      </c>
      <c r="E46" s="24">
        <v>29</v>
      </c>
      <c r="F46" s="25">
        <v>13</v>
      </c>
      <c r="G46" s="26">
        <v>56.521739130434781</v>
      </c>
      <c r="H46" s="27">
        <v>16.5</v>
      </c>
      <c r="I46" s="30">
        <f>[1]Группы!T43</f>
        <v>2</v>
      </c>
      <c r="J46" s="29"/>
      <c r="K46" s="29" t="s">
        <v>18</v>
      </c>
      <c r="L46" s="31"/>
    </row>
    <row r="47" spans="1:12" ht="62.4" x14ac:dyDescent="0.35">
      <c r="A47" s="12">
        <f t="shared" si="0"/>
        <v>39</v>
      </c>
      <c r="B47" s="13">
        <v>270170</v>
      </c>
      <c r="C47" s="14" t="s">
        <v>55</v>
      </c>
      <c r="D47" s="24">
        <v>23</v>
      </c>
      <c r="E47" s="24">
        <v>29</v>
      </c>
      <c r="F47" s="25">
        <v>10</v>
      </c>
      <c r="G47" s="26">
        <v>43.478260869565219</v>
      </c>
      <c r="H47" s="27">
        <v>13.5</v>
      </c>
      <c r="I47" s="30">
        <f>[1]Группы!T44</f>
        <v>2</v>
      </c>
      <c r="J47" s="29"/>
      <c r="K47" s="29" t="s">
        <v>18</v>
      </c>
      <c r="L47" s="31"/>
    </row>
    <row r="48" spans="1:12" ht="62.4" x14ac:dyDescent="0.35">
      <c r="A48" s="12">
        <f t="shared" si="0"/>
        <v>40</v>
      </c>
      <c r="B48" s="13">
        <v>270171</v>
      </c>
      <c r="C48" s="14" t="s">
        <v>56</v>
      </c>
      <c r="D48" s="24">
        <v>23</v>
      </c>
      <c r="E48" s="24">
        <v>29</v>
      </c>
      <c r="F48" s="25">
        <v>10</v>
      </c>
      <c r="G48" s="26">
        <v>43.478260869565219</v>
      </c>
      <c r="H48" s="27">
        <v>13</v>
      </c>
      <c r="I48" s="30">
        <f>[1]Группы!T45</f>
        <v>2</v>
      </c>
      <c r="J48" s="29"/>
      <c r="K48" s="29" t="s">
        <v>18</v>
      </c>
      <c r="L48" s="31"/>
    </row>
    <row r="49" spans="1:12" ht="18" customHeight="1" x14ac:dyDescent="0.3">
      <c r="A49" s="7"/>
      <c r="B49" s="19"/>
      <c r="C49" s="20" t="s">
        <v>57</v>
      </c>
      <c r="D49" s="21"/>
      <c r="E49" s="21"/>
      <c r="F49" s="7"/>
      <c r="G49" s="7"/>
      <c r="H49" s="22">
        <v>435.5</v>
      </c>
      <c r="I49" s="7"/>
      <c r="J49" s="7">
        <v>5</v>
      </c>
      <c r="K49" s="7">
        <v>18</v>
      </c>
      <c r="L49" s="21">
        <v>17</v>
      </c>
    </row>
    <row r="51" spans="1:12" customFormat="1" ht="37.65" customHeight="1" x14ac:dyDescent="0.3">
      <c r="C51" s="33" t="s">
        <v>58</v>
      </c>
      <c r="D51" s="33"/>
      <c r="E51" s="33"/>
      <c r="F51" s="33"/>
      <c r="G51" s="33"/>
      <c r="H51" s="33"/>
      <c r="I51" s="33"/>
      <c r="J51" s="33"/>
      <c r="L51" s="32"/>
    </row>
    <row r="52" spans="1:12" ht="15.75" customHeight="1" x14ac:dyDescent="0.3">
      <c r="C52" s="33" t="s">
        <v>61</v>
      </c>
      <c r="D52" s="33"/>
      <c r="E52" s="33"/>
      <c r="F52" s="33"/>
      <c r="G52" s="33"/>
      <c r="H52" s="33"/>
      <c r="I52" s="33"/>
      <c r="J52" s="33"/>
    </row>
    <row r="53" spans="1:12" ht="93.6" customHeight="1" x14ac:dyDescent="0.3">
      <c r="C53" s="33"/>
      <c r="D53" s="33"/>
      <c r="E53" s="33"/>
      <c r="F53" s="33"/>
      <c r="G53" s="33"/>
      <c r="H53" s="33"/>
      <c r="I53" s="33"/>
      <c r="J53" s="33"/>
    </row>
  </sheetData>
  <mergeCells count="12">
    <mergeCell ref="C51:J51"/>
    <mergeCell ref="C52:J53"/>
    <mergeCell ref="G1:L1"/>
    <mergeCell ref="A3:L3"/>
    <mergeCell ref="A5:A7"/>
    <mergeCell ref="B5:B7"/>
    <mergeCell ref="C5:C7"/>
    <mergeCell ref="D5:E6"/>
    <mergeCell ref="F5:L5"/>
    <mergeCell ref="F6:G6"/>
    <mergeCell ref="H6:H7"/>
    <mergeCell ref="J6:L6"/>
  </mergeCells>
  <pageMargins left="0.43307086614173229" right="0" top="0.47244094488188981" bottom="0" header="0.31496062992125984" footer="0.31496062992125984"/>
  <pageSetup paperSize="9" scale="54" fitToHeight="4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Группы (прил к решению)</vt:lpstr>
      <vt:lpstr>'Группы (прил к решению)'!Заголовки_для_печати</vt:lpstr>
      <vt:lpstr>'Группы (прил к решению)'!Область_печати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Радецкая Елена Юрьевна</dc:creator>
  <cp:lastModifiedBy>Максименко Ирина Николаевна</cp:lastModifiedBy>
  <cp:lastPrinted>2024-12-13T05:56:38Z</cp:lastPrinted>
  <dcterms:created xsi:type="dcterms:W3CDTF">2024-12-13T05:16:07Z</dcterms:created>
  <dcterms:modified xsi:type="dcterms:W3CDTF">2024-12-17T00:01:00Z</dcterms:modified>
</cp:coreProperties>
</file>